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daau.sharepoint.com/sites/ProgramServices/Shared Documents/General/Sector Development/Policy Toolkit/2024-2025 policy toolkit updates/Financial management policy and documents/"/>
    </mc:Choice>
  </mc:AlternateContent>
  <xr:revisionPtr revIDLastSave="16" documentId="13_ncr:1_{03D42191-A15C-4B70-BE5E-2223A7FD9D55}" xr6:coauthVersionLast="47" xr6:coauthVersionMax="47" xr10:uidLastSave="{A1A3958E-FB5D-4C31-8699-B7AC1BD7ABBC}"/>
  <bookViews>
    <workbookView xWindow="-109" yWindow="-109" windowWidth="26301" windowHeight="14169" xr2:uid="{C27ED1AB-4DDE-4204-8AC8-19D747CA6DB8}"/>
  </bookViews>
  <sheets>
    <sheet name="Asset register" sheetId="1" r:id="rId1"/>
  </sheets>
  <definedNames>
    <definedName name="_xlnm.Print_Area" localSheetId="0">'Asset register'!$A$1:$S$19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N18" i="1"/>
  <c r="L18" i="1"/>
  <c r="J18" i="1"/>
  <c r="I18" i="1"/>
  <c r="H18" i="1"/>
  <c r="K16" i="1"/>
  <c r="K15" i="1"/>
  <c r="K14" i="1"/>
  <c r="K13" i="1"/>
  <c r="K12" i="1"/>
  <c r="K11" i="1"/>
  <c r="K10" i="1"/>
  <c r="E16" i="1"/>
  <c r="K18" i="1" l="1"/>
  <c r="M16" i="1"/>
  <c r="O16" i="1" s="1"/>
  <c r="Q16" i="1" s="1"/>
  <c r="E13" i="1"/>
  <c r="M13" i="1" s="1"/>
  <c r="O13" i="1" s="1"/>
  <c r="Q13" i="1" s="1"/>
  <c r="E15" i="1"/>
  <c r="M15" i="1" s="1"/>
  <c r="O15" i="1" s="1"/>
  <c r="Q15" i="1" s="1"/>
  <c r="E11" i="1"/>
  <c r="M11" i="1" s="1"/>
  <c r="O11" i="1" s="1"/>
  <c r="Q11" i="1" s="1"/>
  <c r="E10" i="1"/>
  <c r="M10" i="1" s="1"/>
  <c r="E12" i="1"/>
  <c r="M12" i="1" s="1"/>
  <c r="O12" i="1" s="1"/>
  <c r="Q12" i="1" s="1"/>
  <c r="E14" i="1"/>
  <c r="M14" i="1" s="1"/>
  <c r="O14" i="1" s="1"/>
  <c r="Q14" i="1" s="1"/>
  <c r="M18" i="1" l="1"/>
  <c r="O10" i="1"/>
  <c r="O18" i="1" l="1"/>
  <c r="Q10" i="1"/>
  <c r="Q18" i="1" s="1"/>
</calcChain>
</file>

<file path=xl/sharedStrings.xml><?xml version="1.0" encoding="utf-8"?>
<sst xmlns="http://schemas.openxmlformats.org/spreadsheetml/2006/main" count="62" uniqueCount="54">
  <si>
    <t>ORGANISATION NAME</t>
  </si>
  <si>
    <t xml:space="preserve"> ASSET REGISTER</t>
  </si>
  <si>
    <t>Date</t>
  </si>
  <si>
    <t>to</t>
  </si>
  <si>
    <t>ASSET DETAILS</t>
  </si>
  <si>
    <t>COST</t>
  </si>
  <si>
    <t>ACCUMULATED DEPRECIATION</t>
  </si>
  <si>
    <t>Written down value (WDV)</t>
  </si>
  <si>
    <t>PROFIT ON SALE</t>
  </si>
  <si>
    <t>Asset No.</t>
  </si>
  <si>
    <t>Asset Name</t>
  </si>
  <si>
    <t>Depn %</t>
  </si>
  <si>
    <t>Depn Method</t>
  </si>
  <si>
    <t>Days Depreciated</t>
  </si>
  <si>
    <t>Acqn Date</t>
  </si>
  <si>
    <t>Disp Date</t>
  </si>
  <si>
    <t>Open Cost</t>
  </si>
  <si>
    <t>Additions</t>
  </si>
  <si>
    <t>Disposals</t>
  </si>
  <si>
    <t>Final Cost</t>
  </si>
  <si>
    <t>Open Depn</t>
  </si>
  <si>
    <t xml:space="preserve"> Depn Exp</t>
  </si>
  <si>
    <t>W/back</t>
  </si>
  <si>
    <t>Final Dep</t>
  </si>
  <si>
    <t>Opening WDV</t>
  </si>
  <si>
    <t>Closing WDV</t>
  </si>
  <si>
    <t>Proceeds on Sale</t>
  </si>
  <si>
    <t>Profit/  (Loss) on Sale</t>
  </si>
  <si>
    <t>FA001</t>
  </si>
  <si>
    <t>Machinery</t>
  </si>
  <si>
    <t>PC</t>
  </si>
  <si>
    <t>FA002</t>
  </si>
  <si>
    <t>Photocopier</t>
  </si>
  <si>
    <t>FA003</t>
  </si>
  <si>
    <t>FA004</t>
  </si>
  <si>
    <t>Computer</t>
  </si>
  <si>
    <t>FA005</t>
  </si>
  <si>
    <t>Motor vehicle</t>
  </si>
  <si>
    <t>FA006</t>
  </si>
  <si>
    <t>Trailer</t>
  </si>
  <si>
    <t>FA007</t>
  </si>
  <si>
    <t>Artwork</t>
  </si>
  <si>
    <t>TOTALS</t>
  </si>
  <si>
    <t>INSTRUCTIONS</t>
  </si>
  <si>
    <t>This spreadsheet can be used to keep track of depreciable assets and/or calculate monthly, quarterly or annual depreciation as required</t>
  </si>
  <si>
    <t>Ensure you have Excel experience before you use this spreadsheet - feel free to customise it's structure to suit your needs</t>
  </si>
  <si>
    <t>Make a copy of this file each time you want to make a new calculation</t>
  </si>
  <si>
    <t>Updating the end date in K5 will recalculate the YTD depreciation</t>
  </si>
  <si>
    <t>Add new assets as required - new assets will have zero Open Cost, Open Depn and Opening WDV</t>
  </si>
  <si>
    <t>Check with your advisor if you aren't sure of the relevant depreciation rate or depreciation method</t>
  </si>
  <si>
    <t>Be careful not to overwrite cells that have formulas rather than numbers</t>
  </si>
  <si>
    <t>Check no negatives in Closing WDV when making a new depreciation calculation - overwrite Depn Exp with amount required to zero Closing WDV where needed</t>
  </si>
  <si>
    <t>Enter the relevant depreciation amount in your accounting software</t>
  </si>
  <si>
    <t>Make a new copy of the spreadsheet at the start of each financial year and copy/paste the old closing balances to the new opening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</si>
</sst>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\ mmm\ yyyy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Segoe UI"/>
    </font>
    <font>
      <b/>
      <sz val="16"/>
      <name val="Segoe UI"/>
    </font>
    <font>
      <b/>
      <sz val="14"/>
      <name val="Segoe UI"/>
    </font>
    <font>
      <b/>
      <sz val="11"/>
      <name val="Segoe UI"/>
    </font>
    <font>
      <sz val="11"/>
      <name val="Segoe UI"/>
    </font>
    <font>
      <b/>
      <sz val="10"/>
      <name val="Segoe UI"/>
    </font>
    <font>
      <b/>
      <sz val="11"/>
      <name val="Segoe UI"/>
      <family val="2"/>
    </font>
    <font>
      <sz val="11"/>
      <name val="Segoe U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0" borderId="0" xfId="0" applyFont="1"/>
    <xf numFmtId="10" fontId="3" fillId="0" borderId="0" xfId="0" applyNumberFormat="1" applyFont="1"/>
    <xf numFmtId="14" fontId="5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9" fontId="3" fillId="0" borderId="0" xfId="1" applyFont="1" applyAlignment="1">
      <alignment horizontal="center"/>
    </xf>
    <xf numFmtId="1" fontId="8" fillId="0" borderId="0" xfId="0" applyNumberFormat="1" applyFont="1" applyAlignment="1">
      <alignment horizontal="center"/>
    </xf>
    <xf numFmtId="15" fontId="8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9" fillId="0" borderId="0" xfId="2" applyFont="1"/>
    <xf numFmtId="0" fontId="10" fillId="0" borderId="0" xfId="2" applyFont="1"/>
    <xf numFmtId="0" fontId="10" fillId="0" borderId="0" xfId="0" applyFont="1"/>
    <xf numFmtId="0" fontId="10" fillId="0" borderId="0" xfId="2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1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10" fontId="9" fillId="0" borderId="6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6" xfId="0" quotePrefix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9" xfId="0" applyFont="1" applyBorder="1"/>
    <xf numFmtId="0" fontId="9" fillId="0" borderId="4" xfId="0" applyFont="1" applyBorder="1" applyAlignment="1">
      <alignment horizontal="left"/>
    </xf>
    <xf numFmtId="164" fontId="9" fillId="0" borderId="4" xfId="1" applyNumberFormat="1" applyFont="1" applyBorder="1" applyAlignment="1">
      <alignment horizontal="center"/>
    </xf>
    <xf numFmtId="9" fontId="9" fillId="0" borderId="4" xfId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5" fontId="9" fillId="0" borderId="4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4" fontId="10" fillId="0" borderId="4" xfId="1" applyNumberFormat="1" applyFont="1" applyBorder="1" applyAlignment="1">
      <alignment horizontal="center"/>
    </xf>
    <xf numFmtId="9" fontId="10" fillId="0" borderId="4" xfId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5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10" fontId="10" fillId="2" borderId="6" xfId="1" applyNumberFormat="1" applyFont="1" applyFill="1" applyBorder="1" applyAlignment="1">
      <alignment horizontal="center"/>
    </xf>
    <xf numFmtId="9" fontId="10" fillId="2" borderId="6" xfId="1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15" fontId="10" fillId="2" borderId="6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1" fontId="9" fillId="2" borderId="7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CAA5D6F1-C99C-4D26-87BB-BD134847910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AA34-D536-4F6A-829D-F1BA6CAD60C6}">
  <sheetPr>
    <pageSetUpPr fitToPage="1"/>
  </sheetPr>
  <dimension ref="A1:S34"/>
  <sheetViews>
    <sheetView tabSelected="1" zoomScale="90" zoomScaleNormal="90" zoomScaleSheetLayoutView="85" workbookViewId="0">
      <selection activeCell="A7" sqref="A7:XFD18"/>
    </sheetView>
  </sheetViews>
  <sheetFormatPr defaultRowHeight="12.9" x14ac:dyDescent="0.2"/>
  <cols>
    <col min="1" max="1" width="12.625" customWidth="1"/>
    <col min="2" max="2" width="24.75" bestFit="1" customWidth="1"/>
    <col min="3" max="19" width="14.75" customWidth="1"/>
  </cols>
  <sheetData>
    <row r="1" spans="1:19" ht="14.95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3.8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3.1" x14ac:dyDescent="0.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3.1" x14ac:dyDescent="0.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15.65" x14ac:dyDescent="0.3">
      <c r="A5" s="4"/>
      <c r="B5" s="4"/>
      <c r="C5" s="5"/>
      <c r="D5" s="4"/>
      <c r="E5" s="4"/>
      <c r="F5" s="4"/>
      <c r="G5" s="1"/>
      <c r="H5" s="1"/>
      <c r="I5" s="15" t="s">
        <v>2</v>
      </c>
      <c r="J5" s="6" t="s">
        <v>3</v>
      </c>
      <c r="K5" s="15" t="s">
        <v>2</v>
      </c>
      <c r="L5" s="4"/>
      <c r="M5" s="4"/>
      <c r="N5" s="4"/>
      <c r="O5" s="4"/>
      <c r="P5" s="4"/>
      <c r="Q5" s="4"/>
      <c r="R5" s="4"/>
      <c r="S5" s="4"/>
    </row>
    <row r="6" spans="1:19" ht="23.1" x14ac:dyDescent="0.5">
      <c r="A6" s="3"/>
      <c r="B6" s="3"/>
      <c r="C6" s="7"/>
      <c r="D6" s="3"/>
      <c r="E6" s="3"/>
      <c r="F6" s="8"/>
      <c r="G6" s="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s="26" customFormat="1" ht="15.65" x14ac:dyDescent="0.3">
      <c r="A7" s="23" t="s">
        <v>4</v>
      </c>
      <c r="B7" s="24"/>
      <c r="C7" s="24"/>
      <c r="D7" s="24"/>
      <c r="E7" s="24"/>
      <c r="F7" s="24"/>
      <c r="G7" s="25"/>
      <c r="H7" s="23" t="s">
        <v>5</v>
      </c>
      <c r="I7" s="24"/>
      <c r="J7" s="24"/>
      <c r="K7" s="25"/>
      <c r="L7" s="23" t="s">
        <v>6</v>
      </c>
      <c r="M7" s="24"/>
      <c r="N7" s="24"/>
      <c r="O7" s="25"/>
      <c r="P7" s="23" t="s">
        <v>7</v>
      </c>
      <c r="Q7" s="25"/>
      <c r="R7" s="24" t="s">
        <v>8</v>
      </c>
      <c r="S7" s="25"/>
    </row>
    <row r="8" spans="1:19" s="26" customFormat="1" ht="31.25" x14ac:dyDescent="0.3">
      <c r="A8" s="27" t="s">
        <v>9</v>
      </c>
      <c r="B8" s="28" t="s">
        <v>10</v>
      </c>
      <c r="C8" s="29" t="s">
        <v>11</v>
      </c>
      <c r="D8" s="30" t="s">
        <v>12</v>
      </c>
      <c r="E8" s="30" t="s">
        <v>13</v>
      </c>
      <c r="F8" s="28" t="s">
        <v>14</v>
      </c>
      <c r="G8" s="28" t="s">
        <v>15</v>
      </c>
      <c r="H8" s="31" t="s">
        <v>16</v>
      </c>
      <c r="I8" s="28" t="s">
        <v>17</v>
      </c>
      <c r="J8" s="28" t="s">
        <v>18</v>
      </c>
      <c r="K8" s="30" t="s">
        <v>19</v>
      </c>
      <c r="L8" s="31" t="s">
        <v>20</v>
      </c>
      <c r="M8" s="30" t="s">
        <v>21</v>
      </c>
      <c r="N8" s="28" t="s">
        <v>22</v>
      </c>
      <c r="O8" s="30" t="s">
        <v>23</v>
      </c>
      <c r="P8" s="30" t="s">
        <v>24</v>
      </c>
      <c r="Q8" s="30" t="s">
        <v>25</v>
      </c>
      <c r="R8" s="30" t="s">
        <v>26</v>
      </c>
      <c r="S8" s="32" t="s">
        <v>27</v>
      </c>
    </row>
    <row r="9" spans="1:19" s="26" customFormat="1" ht="15.65" x14ac:dyDescent="0.3">
      <c r="A9" s="33"/>
      <c r="B9" s="34"/>
      <c r="C9" s="35"/>
      <c r="D9" s="36"/>
      <c r="E9" s="37"/>
      <c r="F9" s="38"/>
      <c r="G9" s="39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40"/>
    </row>
    <row r="10" spans="1:19" s="26" customFormat="1" ht="15.65" x14ac:dyDescent="0.3">
      <c r="A10" s="41" t="s">
        <v>28</v>
      </c>
      <c r="B10" s="42" t="s">
        <v>29</v>
      </c>
      <c r="C10" s="43">
        <v>0.1</v>
      </c>
      <c r="D10" s="44" t="s">
        <v>30</v>
      </c>
      <c r="E10" s="45" t="e">
        <f t="shared" ref="E10:E16" si="0">IF(F10&lt;$I$5,$K$5-$I$5,$K$5-F10)+1</f>
        <v>#VALUE!</v>
      </c>
      <c r="F10" s="46"/>
      <c r="G10" s="47"/>
      <c r="H10" s="48">
        <v>5000</v>
      </c>
      <c r="I10" s="48">
        <v>0</v>
      </c>
      <c r="J10" s="48"/>
      <c r="K10" s="48">
        <f t="shared" ref="K10:K16" si="1">H10+I10-J10</f>
        <v>5000</v>
      </c>
      <c r="L10" s="45">
        <v>1000</v>
      </c>
      <c r="M10" s="48" t="e">
        <f t="shared" ref="M10:M16" si="2">K10*C10*E10/365</f>
        <v>#VALUE!</v>
      </c>
      <c r="N10" s="48"/>
      <c r="O10" s="48" t="e">
        <f t="shared" ref="O10:O16" si="3">SUM(L10+M10-N10)</f>
        <v>#VALUE!</v>
      </c>
      <c r="P10" s="48">
        <v>3500</v>
      </c>
      <c r="Q10" s="48" t="e">
        <f t="shared" ref="Q10:Q16" si="4">SUM(K10-O10)</f>
        <v>#VALUE!</v>
      </c>
      <c r="R10" s="45"/>
      <c r="S10" s="49"/>
    </row>
    <row r="11" spans="1:19" s="26" customFormat="1" ht="15.65" x14ac:dyDescent="0.3">
      <c r="A11" s="41" t="s">
        <v>31</v>
      </c>
      <c r="B11" s="42" t="s">
        <v>32</v>
      </c>
      <c r="C11" s="43">
        <v>0.25</v>
      </c>
      <c r="D11" s="44" t="s">
        <v>30</v>
      </c>
      <c r="E11" s="45" t="e">
        <f t="shared" si="0"/>
        <v>#VALUE!</v>
      </c>
      <c r="F11" s="46"/>
      <c r="G11" s="47"/>
      <c r="H11" s="48">
        <v>2500</v>
      </c>
      <c r="I11" s="48">
        <v>0</v>
      </c>
      <c r="J11" s="48"/>
      <c r="K11" s="48">
        <f t="shared" si="1"/>
        <v>2500</v>
      </c>
      <c r="L11" s="48">
        <v>950</v>
      </c>
      <c r="M11" s="48" t="e">
        <f t="shared" si="2"/>
        <v>#VALUE!</v>
      </c>
      <c r="N11" s="48"/>
      <c r="O11" s="48" t="e">
        <f t="shared" si="3"/>
        <v>#VALUE!</v>
      </c>
      <c r="P11" s="48">
        <v>925</v>
      </c>
      <c r="Q11" s="48" t="e">
        <f t="shared" si="4"/>
        <v>#VALUE!</v>
      </c>
      <c r="R11" s="45"/>
      <c r="S11" s="49"/>
    </row>
    <row r="12" spans="1:19" s="26" customFormat="1" ht="15.65" x14ac:dyDescent="0.3">
      <c r="A12" s="41" t="s">
        <v>33</v>
      </c>
      <c r="B12" s="42" t="s">
        <v>29</v>
      </c>
      <c r="C12" s="43">
        <v>0.15</v>
      </c>
      <c r="D12" s="44" t="s">
        <v>30</v>
      </c>
      <c r="E12" s="45" t="e">
        <f t="shared" si="0"/>
        <v>#VALUE!</v>
      </c>
      <c r="F12" s="46"/>
      <c r="G12" s="47"/>
      <c r="H12" s="48">
        <v>4000</v>
      </c>
      <c r="I12" s="48">
        <v>0</v>
      </c>
      <c r="J12" s="48"/>
      <c r="K12" s="48">
        <f t="shared" si="1"/>
        <v>4000</v>
      </c>
      <c r="L12" s="48">
        <v>800</v>
      </c>
      <c r="M12" s="48" t="e">
        <f t="shared" si="2"/>
        <v>#VALUE!</v>
      </c>
      <c r="N12" s="48"/>
      <c r="O12" s="48" t="e">
        <f t="shared" si="3"/>
        <v>#VALUE!</v>
      </c>
      <c r="P12" s="48">
        <v>2600</v>
      </c>
      <c r="Q12" s="48" t="e">
        <f t="shared" si="4"/>
        <v>#VALUE!</v>
      </c>
      <c r="R12" s="45"/>
      <c r="S12" s="49"/>
    </row>
    <row r="13" spans="1:19" s="26" customFormat="1" ht="15.65" x14ac:dyDescent="0.3">
      <c r="A13" s="41" t="s">
        <v>34</v>
      </c>
      <c r="B13" s="42" t="s">
        <v>35</v>
      </c>
      <c r="C13" s="43">
        <v>0.25</v>
      </c>
      <c r="D13" s="44" t="s">
        <v>30</v>
      </c>
      <c r="E13" s="45" t="e">
        <f t="shared" si="0"/>
        <v>#VALUE!</v>
      </c>
      <c r="F13" s="46"/>
      <c r="G13" s="47"/>
      <c r="H13" s="48">
        <v>0</v>
      </c>
      <c r="I13" s="48">
        <v>3500</v>
      </c>
      <c r="J13" s="48"/>
      <c r="K13" s="48">
        <f t="shared" si="1"/>
        <v>3500</v>
      </c>
      <c r="L13" s="48">
        <v>0</v>
      </c>
      <c r="M13" s="48" t="e">
        <f t="shared" si="2"/>
        <v>#VALUE!</v>
      </c>
      <c r="N13" s="48"/>
      <c r="O13" s="48" t="e">
        <f t="shared" si="3"/>
        <v>#VALUE!</v>
      </c>
      <c r="P13" s="48">
        <v>0</v>
      </c>
      <c r="Q13" s="48" t="e">
        <f t="shared" si="4"/>
        <v>#VALUE!</v>
      </c>
      <c r="R13" s="45"/>
      <c r="S13" s="49"/>
    </row>
    <row r="14" spans="1:19" s="26" customFormat="1" ht="15.65" x14ac:dyDescent="0.3">
      <c r="A14" s="41" t="s">
        <v>36</v>
      </c>
      <c r="B14" s="42" t="s">
        <v>37</v>
      </c>
      <c r="C14" s="43">
        <v>0.15</v>
      </c>
      <c r="D14" s="44" t="s">
        <v>30</v>
      </c>
      <c r="E14" s="45" t="e">
        <f t="shared" si="0"/>
        <v>#VALUE!</v>
      </c>
      <c r="F14" s="46"/>
      <c r="G14" s="47"/>
      <c r="H14" s="48">
        <v>0</v>
      </c>
      <c r="I14" s="48">
        <v>15000</v>
      </c>
      <c r="J14" s="48"/>
      <c r="K14" s="48">
        <f t="shared" si="1"/>
        <v>15000</v>
      </c>
      <c r="L14" s="48">
        <v>0</v>
      </c>
      <c r="M14" s="48" t="e">
        <f t="shared" si="2"/>
        <v>#VALUE!</v>
      </c>
      <c r="N14" s="48"/>
      <c r="O14" s="48" t="e">
        <f t="shared" si="3"/>
        <v>#VALUE!</v>
      </c>
      <c r="P14" s="48">
        <v>0</v>
      </c>
      <c r="Q14" s="48" t="e">
        <f t="shared" si="4"/>
        <v>#VALUE!</v>
      </c>
      <c r="R14" s="45"/>
      <c r="S14" s="49"/>
    </row>
    <row r="15" spans="1:19" s="26" customFormat="1" ht="15.65" x14ac:dyDescent="0.3">
      <c r="A15" s="41" t="s">
        <v>38</v>
      </c>
      <c r="B15" s="42" t="s">
        <v>39</v>
      </c>
      <c r="C15" s="43">
        <v>0.1</v>
      </c>
      <c r="D15" s="44" t="s">
        <v>30</v>
      </c>
      <c r="E15" s="45" t="e">
        <f t="shared" si="0"/>
        <v>#VALUE!</v>
      </c>
      <c r="F15" s="46"/>
      <c r="G15" s="47"/>
      <c r="H15" s="48">
        <v>0</v>
      </c>
      <c r="I15" s="48">
        <v>2000</v>
      </c>
      <c r="J15" s="48"/>
      <c r="K15" s="48">
        <f t="shared" si="1"/>
        <v>2000</v>
      </c>
      <c r="L15" s="48">
        <v>0</v>
      </c>
      <c r="M15" s="48" t="e">
        <f t="shared" si="2"/>
        <v>#VALUE!</v>
      </c>
      <c r="N15" s="48"/>
      <c r="O15" s="48" t="e">
        <f t="shared" si="3"/>
        <v>#VALUE!</v>
      </c>
      <c r="P15" s="48">
        <v>0</v>
      </c>
      <c r="Q15" s="48" t="e">
        <f t="shared" si="4"/>
        <v>#VALUE!</v>
      </c>
      <c r="R15" s="45"/>
      <c r="S15" s="49"/>
    </row>
    <row r="16" spans="1:19" s="26" customFormat="1" ht="15.65" x14ac:dyDescent="0.3">
      <c r="A16" s="41" t="s">
        <v>40</v>
      </c>
      <c r="B16" s="42" t="s">
        <v>41</v>
      </c>
      <c r="C16" s="43">
        <v>2.5000000000000001E-2</v>
      </c>
      <c r="D16" s="44" t="s">
        <v>30</v>
      </c>
      <c r="E16" s="45" t="e">
        <f t="shared" si="0"/>
        <v>#VALUE!</v>
      </c>
      <c r="F16" s="46"/>
      <c r="G16" s="47"/>
      <c r="H16" s="48">
        <v>0</v>
      </c>
      <c r="I16" s="48">
        <v>1500</v>
      </c>
      <c r="J16" s="48"/>
      <c r="K16" s="48">
        <f t="shared" si="1"/>
        <v>1500</v>
      </c>
      <c r="L16" s="48">
        <v>0</v>
      </c>
      <c r="M16" s="48" t="e">
        <f t="shared" si="2"/>
        <v>#VALUE!</v>
      </c>
      <c r="N16" s="48"/>
      <c r="O16" s="48" t="e">
        <f t="shared" si="3"/>
        <v>#VALUE!</v>
      </c>
      <c r="P16" s="48">
        <v>0</v>
      </c>
      <c r="Q16" s="48" t="e">
        <f t="shared" si="4"/>
        <v>#VALUE!</v>
      </c>
      <c r="R16" s="45"/>
      <c r="S16" s="49"/>
    </row>
    <row r="17" spans="1:19" s="26" customFormat="1" ht="15.65" x14ac:dyDescent="0.3">
      <c r="A17" s="41"/>
      <c r="B17" s="42"/>
      <c r="C17" s="43"/>
      <c r="D17" s="44"/>
      <c r="E17" s="45"/>
      <c r="F17" s="46"/>
      <c r="G17" s="47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9"/>
    </row>
    <row r="18" spans="1:19" s="26" customFormat="1" ht="15.65" x14ac:dyDescent="0.3">
      <c r="A18" s="50"/>
      <c r="B18" s="51" t="s">
        <v>42</v>
      </c>
      <c r="C18" s="52"/>
      <c r="D18" s="53"/>
      <c r="E18" s="54"/>
      <c r="F18" s="55"/>
      <c r="G18" s="55"/>
      <c r="H18" s="56">
        <f t="shared" ref="H18:Q18" si="5">SUM(H9:H17)</f>
        <v>11500</v>
      </c>
      <c r="I18" s="56">
        <f t="shared" si="5"/>
        <v>22000</v>
      </c>
      <c r="J18" s="56">
        <f t="shared" si="5"/>
        <v>0</v>
      </c>
      <c r="K18" s="56">
        <f t="shared" si="5"/>
        <v>33500</v>
      </c>
      <c r="L18" s="56">
        <f t="shared" si="5"/>
        <v>2750</v>
      </c>
      <c r="M18" s="56" t="e">
        <f t="shared" si="5"/>
        <v>#VALUE!</v>
      </c>
      <c r="N18" s="56">
        <f t="shared" si="5"/>
        <v>0</v>
      </c>
      <c r="O18" s="56" t="e">
        <f t="shared" si="5"/>
        <v>#VALUE!</v>
      </c>
      <c r="P18" s="56">
        <f t="shared" si="5"/>
        <v>7025</v>
      </c>
      <c r="Q18" s="56" t="e">
        <f t="shared" si="5"/>
        <v>#VALUE!</v>
      </c>
      <c r="R18" s="57"/>
      <c r="S18" s="58"/>
    </row>
    <row r="19" spans="1:19" ht="14.95" x14ac:dyDescent="0.3">
      <c r="A19" s="1"/>
      <c r="B19" s="1"/>
      <c r="C19" s="9"/>
      <c r="D19" s="10"/>
      <c r="E19" s="11"/>
      <c r="F19" s="12"/>
      <c r="G19" s="1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3"/>
      <c r="S19" s="14"/>
    </row>
    <row r="20" spans="1:19" ht="15.65" x14ac:dyDescent="0.3">
      <c r="A20" s="19" t="s">
        <v>43</v>
      </c>
      <c r="B20" s="20"/>
      <c r="C20" s="20"/>
      <c r="D20" s="21"/>
      <c r="E20" s="21"/>
      <c r="F20" s="2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65" x14ac:dyDescent="0.3">
      <c r="A21" s="22">
        <v>1</v>
      </c>
      <c r="B21" s="20" t="s">
        <v>44</v>
      </c>
      <c r="C21" s="20"/>
      <c r="D21" s="21"/>
      <c r="E21" s="21"/>
      <c r="F21" s="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65" x14ac:dyDescent="0.3">
      <c r="A22" s="22">
        <v>2</v>
      </c>
      <c r="B22" s="20" t="s">
        <v>45</v>
      </c>
      <c r="C22" s="20"/>
      <c r="D22" s="21"/>
      <c r="E22" s="21"/>
      <c r="F22" s="2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65" x14ac:dyDescent="0.3">
      <c r="A23" s="22">
        <v>3</v>
      </c>
      <c r="B23" s="20" t="s">
        <v>46</v>
      </c>
      <c r="C23" s="20"/>
      <c r="D23" s="21"/>
      <c r="E23" s="21"/>
      <c r="F23" s="2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65" x14ac:dyDescent="0.3">
      <c r="A24" s="22">
        <v>5</v>
      </c>
      <c r="B24" s="20" t="s">
        <v>47</v>
      </c>
      <c r="C24" s="20"/>
      <c r="D24" s="21"/>
      <c r="E24" s="21"/>
      <c r="F24" s="2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65" x14ac:dyDescent="0.3">
      <c r="A25" s="22">
        <v>6</v>
      </c>
      <c r="B25" s="20" t="s">
        <v>48</v>
      </c>
      <c r="C25" s="20"/>
      <c r="D25" s="21"/>
      <c r="E25" s="21"/>
      <c r="F25" s="2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65" x14ac:dyDescent="0.3">
      <c r="A26" s="22">
        <v>7</v>
      </c>
      <c r="B26" s="20" t="s">
        <v>49</v>
      </c>
      <c r="C26" s="20"/>
      <c r="D26" s="21"/>
      <c r="E26" s="21"/>
      <c r="F26" s="2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65" x14ac:dyDescent="0.3">
      <c r="A27" s="22">
        <v>8</v>
      </c>
      <c r="B27" s="20" t="s">
        <v>50</v>
      </c>
      <c r="C27" s="20"/>
      <c r="D27" s="21"/>
      <c r="E27" s="21"/>
      <c r="F27" s="2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65" x14ac:dyDescent="0.3">
      <c r="A28" s="22">
        <v>9</v>
      </c>
      <c r="B28" s="20" t="s">
        <v>51</v>
      </c>
      <c r="C28" s="20"/>
      <c r="D28" s="21"/>
      <c r="E28" s="21"/>
      <c r="F28" s="2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65" x14ac:dyDescent="0.3">
      <c r="A29" s="22">
        <v>10</v>
      </c>
      <c r="B29" s="20" t="s">
        <v>52</v>
      </c>
      <c r="C29" s="20"/>
      <c r="D29" s="21"/>
      <c r="E29" s="21"/>
      <c r="F29" s="2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65" x14ac:dyDescent="0.3">
      <c r="A30" s="22">
        <v>11</v>
      </c>
      <c r="B30" s="20" t="s">
        <v>53</v>
      </c>
      <c r="C30" s="20"/>
      <c r="D30" s="21"/>
      <c r="E30" s="21"/>
      <c r="F30" s="2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65" x14ac:dyDescent="0.3">
      <c r="A31" s="21"/>
      <c r="B31" s="21"/>
      <c r="C31" s="21"/>
      <c r="D31" s="21"/>
      <c r="E31" s="21"/>
      <c r="F31" s="2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4.9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4.9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.9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</sheetData>
  <mergeCells count="8">
    <mergeCell ref="A2:S2"/>
    <mergeCell ref="A3:S3"/>
    <mergeCell ref="A4:S4"/>
    <mergeCell ref="H7:K7"/>
    <mergeCell ref="L7:O7"/>
    <mergeCell ref="P7:Q7"/>
    <mergeCell ref="R7:S7"/>
    <mergeCell ref="A7:G7"/>
  </mergeCells>
  <phoneticPr fontId="2" type="noConversion"/>
  <pageMargins left="0.35" right="0.75" top="1" bottom="1" header="0.5" footer="0.5"/>
  <pageSetup paperSize="9" scale="47" orientation="landscape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1BB5A959AFC4DAA8EA2D863FC1380" ma:contentTypeVersion="20" ma:contentTypeDescription="Create a new document." ma:contentTypeScope="" ma:versionID="dbeeb092a085590dcbfdeab4e74d2399">
  <xsd:schema xmlns:xsd="http://www.w3.org/2001/XMLSchema" xmlns:xs="http://www.w3.org/2001/XMLSchema" xmlns:p="http://schemas.microsoft.com/office/2006/metadata/properties" xmlns:ns2="5c01eaeb-f4e3-46fe-b61a-d5ba5e7db08a" xmlns:ns3="8d9a47a0-73cd-4a78-a4ca-ef96345c8354" targetNamespace="http://schemas.microsoft.com/office/2006/metadata/properties" ma:root="true" ma:fieldsID="148f165f261da95befbfd3c6848283c8" ns2:_="" ns3:_="">
    <xsd:import namespace="5c01eaeb-f4e3-46fe-b61a-d5ba5e7db08a"/>
    <xsd:import namespace="8d9a47a0-73cd-4a78-a4ca-ef96345c83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1eaeb-f4e3-46fe-b61a-d5ba5e7db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71ebbbd-8b6c-42e2-ac33-42fef9389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a47a0-73cd-4a78-a4ca-ef96345c835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e7b9778-3af7-46ae-a545-d525d8684f16}" ma:internalName="TaxCatchAll" ma:showField="CatchAllData" ma:web="8d9a47a0-73cd-4a78-a4ca-ef96345c83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c01eaeb-f4e3-46fe-b61a-d5ba5e7db08a" xsi:nil="true"/>
    <lcf76f155ced4ddcb4097134ff3c332f xmlns="5c01eaeb-f4e3-46fe-b61a-d5ba5e7db08a">
      <Terms xmlns="http://schemas.microsoft.com/office/infopath/2007/PartnerControls"/>
    </lcf76f155ced4ddcb4097134ff3c332f>
    <TaxCatchAll xmlns="8d9a47a0-73cd-4a78-a4ca-ef96345c83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BA9E7C-ADB4-4C4F-9912-75A438A04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01eaeb-f4e3-46fe-b61a-d5ba5e7db08a"/>
    <ds:schemaRef ds:uri="8d9a47a0-73cd-4a78-a4ca-ef96345c83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6B5150-BA95-4DF6-804E-62F464FB5A77}">
  <ds:schemaRefs>
    <ds:schemaRef ds:uri="http://schemas.microsoft.com/office/2006/metadata/properties"/>
    <ds:schemaRef ds:uri="http://schemas.microsoft.com/office/infopath/2007/PartnerControls"/>
    <ds:schemaRef ds:uri="5c01eaeb-f4e3-46fe-b61a-d5ba5e7db08a"/>
    <ds:schemaRef ds:uri="8d9a47a0-73cd-4a78-a4ca-ef96345c8354"/>
  </ds:schemaRefs>
</ds:datastoreItem>
</file>

<file path=customXml/itemProps3.xml><?xml version="1.0" encoding="utf-8"?>
<ds:datastoreItem xmlns:ds="http://schemas.openxmlformats.org/officeDocument/2006/customXml" ds:itemID="{AE31AD78-FD79-434D-BCCB-FCC6120806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 register</vt:lpstr>
      <vt:lpstr>'Asset register'!Print_Area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NADA</dc:creator>
  <cp:keywords/>
  <dc:description/>
  <cp:lastModifiedBy>Majella Fernando</cp:lastModifiedBy>
  <cp:revision/>
  <dcterms:created xsi:type="dcterms:W3CDTF">2023-08-13T11:38:35Z</dcterms:created>
  <dcterms:modified xsi:type="dcterms:W3CDTF">2025-05-09T05:04:24Z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0x010100CD81BB5A959AFC4DAA8EA2D863FC1380</vt:lpwstr>
  </property>
  <property fmtid="{D5CDD505-2E9C-101B-9397-08002B2CF9AE}" pid="3" name="MediaServiceImageTags">
    <vt:lpwstr/>
  </property>
</Properties>
</file>